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jn Internetpagina's\BluePoint.Education\media\bestanden\Grafieken\"/>
    </mc:Choice>
  </mc:AlternateContent>
  <xr:revisionPtr revIDLastSave="0" documentId="13_ncr:1_{959E216E-09F1-4B29-AA25-43D9C93D71E3}" xr6:coauthVersionLast="47" xr6:coauthVersionMax="47" xr10:uidLastSave="{00000000-0000-0000-0000-000000000000}"/>
  <bookViews>
    <workbookView xWindow="-120" yWindow="-120" windowWidth="29040" windowHeight="15840" xr2:uid="{5FE6CB36-E3E2-48AD-987E-0733C09AB3B7}"/>
  </bookViews>
  <sheets>
    <sheet name="Excel 365 of 2021 of nieuwer" sheetId="1" r:id="rId1"/>
    <sheet name="Oudere versies van Excel" sheetId="2" r:id="rId2"/>
  </sheets>
  <definedNames>
    <definedName name="_xlnm.Print_Area" localSheetId="0">'Excel 365 of 2021 of nieuwer'!$A$3:$X$37</definedName>
    <definedName name="_xlnm.Print_Area" localSheetId="1">'Oudere versies van Excel'!$A$3:$X$37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K35" i="2" s="1"/>
  <c r="H35" i="2"/>
  <c r="I35" i="2" s="1"/>
  <c r="J34" i="2"/>
  <c r="K34" i="2" s="1"/>
  <c r="H34" i="2"/>
  <c r="I34" i="2" s="1"/>
  <c r="K33" i="2"/>
  <c r="J33" i="2"/>
  <c r="H33" i="2"/>
  <c r="I33" i="2" s="1"/>
  <c r="J32" i="2"/>
  <c r="K32" i="2" s="1"/>
  <c r="I32" i="2"/>
  <c r="H32" i="2"/>
  <c r="J31" i="2"/>
  <c r="K31" i="2" s="1"/>
  <c r="H31" i="2"/>
  <c r="I31" i="2" s="1"/>
  <c r="J30" i="2"/>
  <c r="K30" i="2" s="1"/>
  <c r="H30" i="2"/>
  <c r="I30" i="2" s="1"/>
  <c r="K29" i="2"/>
  <c r="J29" i="2"/>
  <c r="H29" i="2"/>
  <c r="I29" i="2" s="1"/>
  <c r="J28" i="2"/>
  <c r="K28" i="2" s="1"/>
  <c r="I28" i="2"/>
  <c r="H28" i="2"/>
  <c r="J27" i="2"/>
  <c r="K27" i="2" s="1"/>
  <c r="H27" i="2"/>
  <c r="I27" i="2" s="1"/>
  <c r="H26" i="2"/>
  <c r="I26" i="2" s="1"/>
  <c r="K25" i="2"/>
  <c r="J25" i="2"/>
  <c r="H25" i="2"/>
  <c r="I25" i="2" s="1"/>
  <c r="J24" i="2"/>
  <c r="K24" i="2" s="1"/>
  <c r="G24" i="2" a="1"/>
  <c r="G24" i="2" s="1"/>
  <c r="A2" i="2"/>
  <c r="J35" i="1"/>
  <c r="K35" i="1" s="1"/>
  <c r="I35" i="1"/>
  <c r="H35" i="1"/>
  <c r="J34" i="1"/>
  <c r="K34" i="1" s="1"/>
  <c r="H34" i="1"/>
  <c r="I34" i="1" s="1"/>
  <c r="J33" i="1"/>
  <c r="K33" i="1" s="1"/>
  <c r="H33" i="1"/>
  <c r="I33" i="1" s="1"/>
  <c r="K32" i="1"/>
  <c r="J32" i="1"/>
  <c r="H32" i="1"/>
  <c r="I32" i="1" s="1"/>
  <c r="J31" i="1"/>
  <c r="K31" i="1" s="1"/>
  <c r="I31" i="1"/>
  <c r="H31" i="1"/>
  <c r="J30" i="1"/>
  <c r="K30" i="1" s="1"/>
  <c r="H30" i="1"/>
  <c r="I30" i="1" s="1"/>
  <c r="J29" i="1"/>
  <c r="K29" i="1" s="1"/>
  <c r="H29" i="1"/>
  <c r="I29" i="1" s="1"/>
  <c r="K28" i="1"/>
  <c r="J28" i="1"/>
  <c r="H28" i="1"/>
  <c r="I28" i="1" s="1"/>
  <c r="J27" i="1"/>
  <c r="K27" i="1" s="1"/>
  <c r="I27" i="1"/>
  <c r="H27" i="1"/>
  <c r="H26" i="1"/>
  <c r="I26" i="1" s="1"/>
  <c r="J25" i="1"/>
  <c r="K25" i="1" s="1"/>
  <c r="H25" i="1"/>
  <c r="I25" i="1" s="1"/>
  <c r="K24" i="1"/>
  <c r="J24" i="1"/>
  <c r="G24" i="1" a="1"/>
  <c r="G24" i="1" s="1"/>
  <c r="G35" i="1" l="1"/>
  <c r="F35" i="1" s="1"/>
  <c r="G31" i="1"/>
  <c r="F31" i="1" s="1"/>
  <c r="G27" i="1"/>
  <c r="F27" i="1" s="1"/>
  <c r="G32" i="1"/>
  <c r="F32" i="1" s="1"/>
  <c r="G28" i="1"/>
  <c r="F28" i="1" s="1"/>
  <c r="G33" i="1"/>
  <c r="F33" i="1" s="1"/>
  <c r="G29" i="1"/>
  <c r="F29" i="1" s="1"/>
  <c r="G25" i="1"/>
  <c r="F25" i="1" s="1"/>
  <c r="F24" i="1"/>
  <c r="H24" i="1" s="1"/>
  <c r="I24" i="1" s="1"/>
  <c r="G34" i="1"/>
  <c r="F34" i="1" s="1"/>
  <c r="G30" i="1"/>
  <c r="F30" i="1" s="1"/>
  <c r="G26" i="1"/>
  <c r="F26" i="1" s="1"/>
  <c r="J26" i="1" s="1"/>
  <c r="K26" i="1" s="1"/>
  <c r="G27" i="2"/>
  <c r="F27" i="2" s="1"/>
  <c r="G32" i="2"/>
  <c r="F32" i="2" s="1"/>
  <c r="G28" i="2"/>
  <c r="F28" i="2" s="1"/>
  <c r="G35" i="2"/>
  <c r="F35" i="2" s="1"/>
  <c r="G31" i="2"/>
  <c r="F31" i="2" s="1"/>
  <c r="G33" i="2"/>
  <c r="F33" i="2" s="1"/>
  <c r="G29" i="2"/>
  <c r="F29" i="2" s="1"/>
  <c r="G25" i="2"/>
  <c r="F25" i="2" s="1"/>
  <c r="F24" i="2"/>
  <c r="H24" i="2" s="1"/>
  <c r="I24" i="2" s="1"/>
  <c r="G34" i="2"/>
  <c r="F34" i="2" s="1"/>
  <c r="G30" i="2"/>
  <c r="F30" i="2" s="1"/>
  <c r="G26" i="2"/>
  <c r="F26" i="2" s="1"/>
  <c r="J26" i="2" s="1"/>
  <c r="K2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<sst xmlns="http://schemas.openxmlformats.org/spreadsheetml/2006/main" count="79" uniqueCount="31">
  <si>
    <t>Termijn grafiek</t>
  </si>
  <si>
    <t>Weekoverzicht</t>
  </si>
  <si>
    <t>Zo</t>
  </si>
  <si>
    <t>Ma</t>
  </si>
  <si>
    <t>Di</t>
  </si>
  <si>
    <t>Wo</t>
  </si>
  <si>
    <t>Do</t>
  </si>
  <si>
    <t>Vr</t>
  </si>
  <si>
    <t>Za</t>
  </si>
  <si>
    <t>Normaal</t>
  </si>
  <si>
    <t>Basis</t>
  </si>
  <si>
    <t>Max</t>
  </si>
  <si>
    <t>Kop</t>
  </si>
  <si>
    <t>Max basis</t>
  </si>
  <si>
    <t>Max Kop</t>
  </si>
  <si>
    <t>Min</t>
  </si>
  <si>
    <t>Min Basis</t>
  </si>
  <si>
    <t>Min Kop</t>
  </si>
  <si>
    <t>Jaaroverzicht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</si>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</sst>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 tint="-0.249977111117893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rgb="FF336699"/>
      <name val="Calibri"/>
      <family val="2"/>
      <scheme val="minor"/>
    </font>
  </fonts>
  <fills count="11">
    <fill>
      <patternFill patternType="none"/>
    </fill>
    <fill>
      <patternFill patternType="gray125"/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degree="90">
        <stop position="0">
          <color theme="3" tint="0.39997558519241921"/>
        </stop>
        <stop position="1">
          <color theme="3" tint="-0.25098422193060094"/>
        </stop>
      </gradientFill>
    </fill>
    <fill>
      <gradientFill>
        <stop position="0">
          <color theme="0"/>
        </stop>
        <stop position="1">
          <color theme="0" tint="-5.0935392315439317E-2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4" borderId="4" xfId="0" applyFill="1" applyBorder="1"/>
    <xf numFmtId="9" fontId="0" fillId="0" borderId="0" xfId="0" applyNumberFormat="1" applyProtection="1">
      <protection locked="0"/>
    </xf>
    <xf numFmtId="0" fontId="3" fillId="5" borderId="5" xfId="0" applyFont="1" applyFill="1" applyBorder="1" applyAlignment="1" applyProtection="1">
      <alignment horizontal="left" indent="1"/>
      <protection locked="0"/>
    </xf>
    <xf numFmtId="0" fontId="4" fillId="6" borderId="6" xfId="0" applyFont="1" applyFill="1" applyBorder="1" applyAlignment="1" applyProtection="1">
      <alignment horizontal="left" indent="1"/>
      <protection locked="0"/>
    </xf>
    <xf numFmtId="9" fontId="0" fillId="0" borderId="0" xfId="0" quotePrefix="1" applyNumberFormat="1" applyAlignment="1" applyProtection="1">
      <alignment horizontal="center"/>
      <protection locked="0"/>
    </xf>
    <xf numFmtId="1" fontId="0" fillId="7" borderId="0" xfId="0" applyNumberFormat="1" applyFill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8" borderId="3" xfId="0" applyFill="1" applyBorder="1"/>
    <xf numFmtId="0" fontId="5" fillId="8" borderId="3" xfId="0" applyFont="1" applyFill="1" applyBorder="1"/>
    <xf numFmtId="0" fontId="0" fillId="9" borderId="0" xfId="0" applyFill="1"/>
    <xf numFmtId="0" fontId="5" fillId="0" borderId="1" xfId="0" applyFont="1" applyBorder="1"/>
    <xf numFmtId="0" fontId="3" fillId="10" borderId="5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 indent="1"/>
      <protection locked="0"/>
    </xf>
    <xf numFmtId="9" fontId="0" fillId="0" borderId="0" xfId="0" applyNumberFormat="1" applyAlignment="1" applyProtection="1">
      <alignment horizontal="center"/>
      <protection locked="0"/>
    </xf>
    <xf numFmtId="0" fontId="5" fillId="0" borderId="0" xfId="0" applyFont="1"/>
    <xf numFmtId="0" fontId="0" fillId="0" borderId="2" xfId="0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'Excel 365 of 2021 of nieuwer'!$C$22</c:f>
          <c:strCache>
            <c:ptCount val="1"/>
            <c:pt idx="0">
              <c:v>Jaaroverzicht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'Excel 365 of 2021 of nieuwer'!$F$23</c:f>
              <c:strCache>
                <c:ptCount val="1"/>
                <c:pt idx="0">
                  <c:v>Basis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0FB8FE-A6CD-409A-BD2D-40BBF0C44F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205-4EE2-8D20-F4FE587DAE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54B7CB-CC2B-4F32-AC98-4276AD668B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205-4EE2-8D20-F4FE587DAE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E5D2B4-9F69-42B3-BD96-671F09E305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205-4EE2-8D20-F4FE587DAE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D511AC-0966-40C3-A9C2-3B356BBEC0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205-4EE2-8D20-F4FE587DAE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E5ADB8-C163-4DAF-B19F-3C26AA14AE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205-4EE2-8D20-F4FE587DAE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CF4E20-F4BB-4DE2-9C47-7579556102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205-4EE2-8D20-F4FE587DAE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C095F98-DFC0-4BA1-AA01-5E100FAA20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205-4EE2-8D20-F4FE587DAE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65DED7F-5CFD-4264-A1D0-B10DCF8F76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205-4EE2-8D20-F4FE587DAE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5AFC4F-A90A-44C3-8067-7CD6F21309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205-4EE2-8D20-F4FE587DAE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46FD3CE-DA03-4B35-8D4F-FDDC762C29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205-4EE2-8D20-F4FE587DAE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B1A715E-99D8-4193-832F-77F17EA6D7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205-4EE2-8D20-F4FE587DAEB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DA341FC-98FE-4179-8229-7E6D14B5E0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205-4EE2-8D20-F4FE587DA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'Excel 365 of 2021 of nieuwer'!$D$7:$J$7</c:f>
              <c:strCache>
                <c:ptCount val="7"/>
                <c:pt idx="0">
                  <c:v>Zo</c:v>
                </c:pt>
                <c:pt idx="1">
                  <c:v>Ma</c:v>
                </c:pt>
                <c:pt idx="2">
                  <c:v>Di</c:v>
                </c:pt>
                <c:pt idx="3">
                  <c:v>Wo</c:v>
                </c:pt>
                <c:pt idx="4">
                  <c:v>Do</c:v>
                </c:pt>
                <c:pt idx="5">
                  <c:v>Vr</c:v>
                </c:pt>
                <c:pt idx="6">
                  <c:v>Za</c:v>
                </c:pt>
              </c:strCache>
            </c:strRef>
          </c:cat>
          <c:val>
            <c:numRef>
              <c:f>'Excel 365 of 2021 of nieuwer'!$F$24:$F$35</c:f>
              <c:numCache>
                <c:formatCode>0</c:formatCode>
                <c:ptCount val="12"/>
                <c:pt idx="0">
                  <c:v>627.5</c:v>
                </c:pt>
                <c:pt idx="1">
                  <c:v>582.5</c:v>
                </c:pt>
                <c:pt idx="2">
                  <c:v>172.5</c:v>
                </c:pt>
                <c:pt idx="3">
                  <c:v>485.5</c:v>
                </c:pt>
                <c:pt idx="4">
                  <c:v>322.5</c:v>
                </c:pt>
                <c:pt idx="5">
                  <c:v>199.5</c:v>
                </c:pt>
                <c:pt idx="6">
                  <c:v>478.5</c:v>
                </c:pt>
                <c:pt idx="7">
                  <c:v>313.5</c:v>
                </c:pt>
                <c:pt idx="8">
                  <c:v>222.5</c:v>
                </c:pt>
                <c:pt idx="9">
                  <c:v>578.5</c:v>
                </c:pt>
                <c:pt idx="10">
                  <c:v>583.5</c:v>
                </c:pt>
                <c:pt idx="11">
                  <c:v>283.5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'Excel 365 of 2021 of nieuwer'!$C$24:$C$35</c15:f>
                <c15:dlblRangeCache>
                  <c:ptCount val="12"/>
                  <c:pt idx="0">
                    <c:v>Jan</c:v>
                  </c:pt>
                  <c:pt idx="1">
                    <c:v>Feb</c:v>
                  </c:pt>
                  <c:pt idx="2">
                    <c:v>Mrt</c:v>
                  </c:pt>
                  <c:pt idx="3">
                    <c:v>Apr</c:v>
                  </c:pt>
                  <c:pt idx="4">
                    <c:v>Mei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205-4EE2-8D20-F4FE587DAEB7}"/>
            </c:ext>
          </c:extLst>
        </c:ser>
        <c:ser>
          <c:idx val="3"/>
          <c:order val="1"/>
          <c:tx>
            <c:strRef>
              <c:f>'Excel 365 of 2021 of nieuwer'!$G$23</c:f>
              <c:strCache>
                <c:ptCount val="1"/>
                <c:pt idx="0">
                  <c:v>Kop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DDAED9A-0FF8-4603-83FB-73E261A007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205-4EE2-8D20-F4FE587DAE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14EB8F-68A9-4448-ABFA-F00612AC90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205-4EE2-8D20-F4FE587DAE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2B672C-923E-4095-9C25-5F343C5A79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205-4EE2-8D20-F4FE587DAE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8EA23F-1351-4396-8355-6BD74F036C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205-4EE2-8D20-F4FE587DAE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8BB85C-7157-4D60-A1C4-3FF9868393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205-4EE2-8D20-F4FE587DAE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92AA648-922B-4222-A3ED-92BB0172B3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205-4EE2-8D20-F4FE587DAE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A919F24-396C-4510-8604-F1998099A5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205-4EE2-8D20-F4FE587DAE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BE3D003-63AA-4635-B3A3-D459F8EDAB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205-4EE2-8D20-F4FE587DAE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062C2A3-3B6F-4062-82F6-E5EA9BFCD8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205-4EE2-8D20-F4FE587DAE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3E036CA-F015-48A1-8FA5-0C1DF5B828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205-4EE2-8D20-F4FE587DAE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A8FDA81-AE27-45A5-B157-EE0C222EB4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205-4EE2-8D20-F4FE587DAEB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863E841-B293-4EB1-B7C9-C3657DDA54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205-4EE2-8D20-F4FE587DA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'Excel 365 of 2021 of nieuwer'!$D$7:$J$7</c:f>
              <c:strCache>
                <c:ptCount val="7"/>
                <c:pt idx="0">
                  <c:v>Zo</c:v>
                </c:pt>
                <c:pt idx="1">
                  <c:v>Ma</c:v>
                </c:pt>
                <c:pt idx="2">
                  <c:v>Di</c:v>
                </c:pt>
                <c:pt idx="3">
                  <c:v>Wo</c:v>
                </c:pt>
                <c:pt idx="4">
                  <c:v>Do</c:v>
                </c:pt>
                <c:pt idx="5">
                  <c:v>Vr</c:v>
                </c:pt>
                <c:pt idx="6">
                  <c:v>Za</c:v>
                </c:pt>
              </c:strCache>
            </c:strRef>
          </c:cat>
          <c:val>
            <c:numRef>
              <c:f>'Excel 365 of 2021 of nieuwer'!$G$24:$G$35</c:f>
              <c:numCache>
                <c:formatCode>0</c:formatCode>
                <c:ptCount val="12"/>
                <c:pt idx="0">
                  <c:v>172.5</c:v>
                </c:pt>
                <c:pt idx="1">
                  <c:v>172.5</c:v>
                </c:pt>
                <c:pt idx="2">
                  <c:v>172.5</c:v>
                </c:pt>
                <c:pt idx="3">
                  <c:v>172.5</c:v>
                </c:pt>
                <c:pt idx="4">
                  <c:v>172.5</c:v>
                </c:pt>
                <c:pt idx="5">
                  <c:v>172.5</c:v>
                </c:pt>
                <c:pt idx="6">
                  <c:v>172.5</c:v>
                </c:pt>
                <c:pt idx="7">
                  <c:v>172.5</c:v>
                </c:pt>
                <c:pt idx="8">
                  <c:v>172.5</c:v>
                </c:pt>
                <c:pt idx="9">
                  <c:v>172.5</c:v>
                </c:pt>
                <c:pt idx="10">
                  <c:v>172.5</c:v>
                </c:pt>
                <c:pt idx="11">
                  <c:v>172.5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'Excel 365 of 2021 of nieuwer'!$D$24:$D$35</c15:f>
                <c15:dlblRangeCache>
                  <c:ptCount val="12"/>
                  <c:pt idx="0">
                    <c:v>800</c:v>
                  </c:pt>
                  <c:pt idx="1">
                    <c:v>755</c:v>
                  </c:pt>
                  <c:pt idx="2">
                    <c:v>345</c:v>
                  </c:pt>
                  <c:pt idx="3">
                    <c:v>658</c:v>
                  </c:pt>
                  <c:pt idx="4">
                    <c:v>495</c:v>
                  </c:pt>
                  <c:pt idx="5">
                    <c:v>372</c:v>
                  </c:pt>
                  <c:pt idx="6">
                    <c:v>651</c:v>
                  </c:pt>
                  <c:pt idx="7">
                    <c:v>486</c:v>
                  </c:pt>
                  <c:pt idx="8">
                    <c:v>395</c:v>
                  </c:pt>
                  <c:pt idx="9">
                    <c:v>751</c:v>
                  </c:pt>
                  <c:pt idx="10">
                    <c:v>756</c:v>
                  </c:pt>
                  <c:pt idx="11">
                    <c:v>456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205-4EE2-8D20-F4FE587D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402303432"/>
        <c:axId val="402303760"/>
      </c:barChart>
      <c:barChart>
        <c:barDir val="col"/>
        <c:grouping val="stacked"/>
        <c:varyColors val="0"/>
        <c:ser>
          <c:idx val="0"/>
          <c:order val="2"/>
          <c:tx>
            <c:strRef>
              <c:f>'Excel 365 of 2021 of nieuwer'!$H$23</c:f>
              <c:strCache>
                <c:ptCount val="1"/>
                <c:pt idx="0">
                  <c:v>Max basis</c:v>
                </c:pt>
              </c:strCache>
            </c:strRef>
          </c:tx>
          <c:spPr>
            <a:solidFill>
              <a:srgbClr val="75B44A"/>
            </a:solidFill>
            <a:ln>
              <a:noFill/>
            </a:ln>
            <a:effectLst/>
          </c:spPr>
          <c:invertIfNegative val="0"/>
          <c:val>
            <c:numRef>
              <c:f>'Excel 365 of 2021 of nieuwer'!$H$24:$H$35</c:f>
              <c:numCache>
                <c:formatCode>0</c:formatCode>
                <c:ptCount val="12"/>
                <c:pt idx="0">
                  <c:v>627.5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205-4EE2-8D20-F4FE587DAEB7}"/>
            </c:ext>
          </c:extLst>
        </c:ser>
        <c:ser>
          <c:idx val="1"/>
          <c:order val="3"/>
          <c:tx>
            <c:strRef>
              <c:f>'Excel 365 of 2021 of nieuwer'!$I$23</c:f>
              <c:strCache>
                <c:ptCount val="1"/>
                <c:pt idx="0">
                  <c:v>Max Kop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'Excel 365 of 2021 of nieuwer'!$I$24:$I$35</c:f>
              <c:numCache>
                <c:formatCode>0</c:formatCode>
                <c:ptCount val="12"/>
                <c:pt idx="0">
                  <c:v>172.5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205-4EE2-8D20-F4FE587DAEB7}"/>
            </c:ext>
          </c:extLst>
        </c:ser>
        <c:ser>
          <c:idx val="4"/>
          <c:order val="4"/>
          <c:tx>
            <c:strRef>
              <c:f>'Excel 365 of 2021 of nieuwer'!$J$23</c:f>
              <c:strCache>
                <c:ptCount val="1"/>
                <c:pt idx="0">
                  <c:v>Min Basis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'Excel 365 of 2021 of nieuwer'!$J$24:$J$35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205-4EE2-8D20-F4FE587DAEB7}"/>
            </c:ext>
          </c:extLst>
        </c:ser>
        <c:ser>
          <c:idx val="5"/>
          <c:order val="5"/>
          <c:tx>
            <c:strRef>
              <c:f>'Excel 365 of 2021 of nieuwer'!$K$23</c:f>
              <c:strCache>
                <c:ptCount val="1"/>
                <c:pt idx="0">
                  <c:v>Min Kop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'Excel 365 of 2021 of nieuwer'!$K$24:$K$35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205-4EE2-8D20-F4FE587DA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0501144"/>
        <c:axId val="830492288"/>
      </c:barChart>
      <c:catAx>
        <c:axId val="402303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2303760"/>
        <c:crosses val="autoZero"/>
        <c:auto val="1"/>
        <c:lblAlgn val="ctr"/>
        <c:lblOffset val="100"/>
        <c:noMultiLvlLbl val="0"/>
      </c:catAx>
      <c:valAx>
        <c:axId val="40230376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02303432"/>
        <c:crosses val="autoZero"/>
        <c:crossBetween val="between"/>
      </c:valAx>
      <c:valAx>
        <c:axId val="83049228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830501144"/>
        <c:crosses val="max"/>
        <c:crossBetween val="between"/>
      </c:valAx>
      <c:catAx>
        <c:axId val="830501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49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'Oudere versies van Excel'!$C$22</c:f>
          <c:strCache>
            <c:ptCount val="1"/>
            <c:pt idx="0">
              <c:v>Jaaroverzicht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'Oudere versies van Excel'!$F$23</c:f>
              <c:strCache>
                <c:ptCount val="1"/>
                <c:pt idx="0">
                  <c:v>Basis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'Oudere versies van Excel'!$C$24</c:f>
                  <c:strCache>
                    <c:ptCount val="1"/>
                    <c:pt idx="0">
                      <c:v>Jan</c:v>
                    </c:pt>
                  </c:strCache>
                </c:strRef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{0A369721-9783-4900-AA3D-8666529400D8}</c15:txfldGUID>
                      <c15:f>'Oudere versies van Excel'!$C$24</c15:f>
                      <c15:dlblFieldTableCache>
                        <c:ptCount val="1"/>
                        <c:pt idx="0">
                          <c:v>Jan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136D-4D94-A906-950FD5261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750D3D-D54B-4B59-B40F-CD2CBB7167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6D-4D94-A906-950FD5261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5FA756-BE02-4D1A-81B5-AFE433CAB5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6D-4D94-A906-950FD5261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B2CBB5-9A7D-4E27-8079-86933040BE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6D-4D94-A906-950FD5261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358F8C-3BD2-4B83-9E1F-064D687923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6D-4D94-A906-950FD5261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9322BD-8725-4038-9803-2426D00D1D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6D-4D94-A906-950FD5261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3C6A72-C51D-43A7-BD69-D5B027AF9F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6D-4D94-A906-950FD5261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43BBDE5-03DD-4C6A-B873-7C942B9E0A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6D-4D94-A906-950FD5261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2BFD524-29DE-458C-A58E-23458FC7B5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6D-4D94-A906-950FD5261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D888CFF-F71D-4F13-90DF-7352BB1482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6D-4D94-A906-950FD5261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A49D7AF-9A8C-4724-9F9E-617C8C86FC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6D-4D94-A906-950FD5261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C4B47A4-5B35-40CA-A7C1-6DA7B393E45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6D-4D94-A906-950FD5261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'Oudere versies van Excel'!$D$7:$J$7</c:f>
              <c:strCache>
                <c:ptCount val="7"/>
                <c:pt idx="0">
                  <c:v>Zo</c:v>
                </c:pt>
                <c:pt idx="1">
                  <c:v>Ma</c:v>
                </c:pt>
                <c:pt idx="2">
                  <c:v>Di</c:v>
                </c:pt>
                <c:pt idx="3">
                  <c:v>Wo</c:v>
                </c:pt>
                <c:pt idx="4">
                  <c:v>Do</c:v>
                </c:pt>
                <c:pt idx="5">
                  <c:v>Vr</c:v>
                </c:pt>
                <c:pt idx="6">
                  <c:v>Za</c:v>
                </c:pt>
              </c:strCache>
            </c:strRef>
          </c:cat>
          <c:val>
            <c:numRef>
              <c:f>'Oudere versies van Excel'!$F$24:$F$35</c:f>
              <c:numCache>
                <c:formatCode>0</c:formatCode>
                <c:ptCount val="12"/>
                <c:pt idx="0">
                  <c:v>627.5</c:v>
                </c:pt>
                <c:pt idx="1">
                  <c:v>582.5</c:v>
                </c:pt>
                <c:pt idx="2">
                  <c:v>172.5</c:v>
                </c:pt>
                <c:pt idx="3">
                  <c:v>485.5</c:v>
                </c:pt>
                <c:pt idx="4">
                  <c:v>322.5</c:v>
                </c:pt>
                <c:pt idx="5">
                  <c:v>199.5</c:v>
                </c:pt>
                <c:pt idx="6">
                  <c:v>478.5</c:v>
                </c:pt>
                <c:pt idx="7">
                  <c:v>313.5</c:v>
                </c:pt>
                <c:pt idx="8">
                  <c:v>222.5</c:v>
                </c:pt>
                <c:pt idx="9">
                  <c:v>578.5</c:v>
                </c:pt>
                <c:pt idx="10">
                  <c:v>583.5</c:v>
                </c:pt>
                <c:pt idx="11">
                  <c:v>283.5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'Oudere versies van Excel'!$C$24:$C$35</c15:f>
                <c15:dlblRangeCache>
                  <c:ptCount val="12"/>
                  <c:pt idx="0">
                    <c:v>Jan</c:v>
                  </c:pt>
                  <c:pt idx="1">
                    <c:v>Feb</c:v>
                  </c:pt>
                  <c:pt idx="2">
                    <c:v>Mrt</c:v>
                  </c:pt>
                  <c:pt idx="3">
                    <c:v>Apr</c:v>
                  </c:pt>
                  <c:pt idx="4">
                    <c:v>Mei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136D-4D94-A906-950FD5261860}"/>
            </c:ext>
          </c:extLst>
        </c:ser>
        <c:ser>
          <c:idx val="3"/>
          <c:order val="1"/>
          <c:tx>
            <c:strRef>
              <c:f>'Oudere versies van Excel'!$G$23</c:f>
              <c:strCache>
                <c:ptCount val="1"/>
                <c:pt idx="0">
                  <c:v>Kop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'Oudere versies van Excel'!$D$24</c:f>
                  <c:strCache>
                    <c:ptCount val="1"/>
                    <c:pt idx="0">
                      <c:v>800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{2BD9FF91-CAC9-46C6-AF63-FC65414883D4}</c15:txfldGUID>
                      <c15:f>'Oudere versies van Excel'!$D$24</c15:f>
                      <c15:dlblFieldTableCache>
                        <c:ptCount val="1"/>
                        <c:pt idx="0">
                          <c:v>800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136D-4D94-A906-950FD5261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5F649D-7B33-431E-A2B9-B949F3E498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6D-4D94-A906-950FD5261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99688B-49CD-4E05-BB63-281C093296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6D-4D94-A906-950FD5261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88B791-BEAE-404A-ABBD-EF56D82CCF5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6D-4D94-A906-950FD5261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935791-69D2-47E6-BCAE-712F754899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6D-4D94-A906-950FD5261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D55F6B-8F8B-48DB-84BE-5A9B43FDEE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6D-4D94-A906-950FD5261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5D7521-FE43-43E6-BB47-0F94AEB0CB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6D-4D94-A906-950FD5261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E2C7A4-8990-417B-8856-2771DD06AA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6D-4D94-A906-950FD5261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1E273B0-18FB-4CA9-861A-1BBD2DEC29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6D-4D94-A906-950FD5261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C350B45-2A72-4CB4-A546-13ADD224D8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6D-4D94-A906-950FD5261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1B1B3D-6BA2-44F0-A4A2-D04FD85BFD7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6D-4D94-A906-950FD5261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969081-ACA1-453A-9A79-F6E345E702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6D-4D94-A906-950FD5261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'Oudere versies van Excel'!$D$7:$J$7</c:f>
              <c:strCache>
                <c:ptCount val="7"/>
                <c:pt idx="0">
                  <c:v>Zo</c:v>
                </c:pt>
                <c:pt idx="1">
                  <c:v>Ma</c:v>
                </c:pt>
                <c:pt idx="2">
                  <c:v>Di</c:v>
                </c:pt>
                <c:pt idx="3">
                  <c:v>Wo</c:v>
                </c:pt>
                <c:pt idx="4">
                  <c:v>Do</c:v>
                </c:pt>
                <c:pt idx="5">
                  <c:v>Vr</c:v>
                </c:pt>
                <c:pt idx="6">
                  <c:v>Za</c:v>
                </c:pt>
              </c:strCache>
            </c:strRef>
          </c:cat>
          <c:val>
            <c:numRef>
              <c:f>'Oudere versies van Excel'!$G$24:$G$35</c:f>
              <c:numCache>
                <c:formatCode>0</c:formatCode>
                <c:ptCount val="12"/>
                <c:pt idx="0">
                  <c:v>172.5</c:v>
                </c:pt>
                <c:pt idx="1">
                  <c:v>172.5</c:v>
                </c:pt>
                <c:pt idx="2">
                  <c:v>172.5</c:v>
                </c:pt>
                <c:pt idx="3">
                  <c:v>172.5</c:v>
                </c:pt>
                <c:pt idx="4">
                  <c:v>172.5</c:v>
                </c:pt>
                <c:pt idx="5">
                  <c:v>172.5</c:v>
                </c:pt>
                <c:pt idx="6">
                  <c:v>172.5</c:v>
                </c:pt>
                <c:pt idx="7">
                  <c:v>172.5</c:v>
                </c:pt>
                <c:pt idx="8">
                  <c:v>172.5</c:v>
                </c:pt>
                <c:pt idx="9">
                  <c:v>172.5</c:v>
                </c:pt>
                <c:pt idx="10">
                  <c:v>172.5</c:v>
                </c:pt>
                <c:pt idx="11">
                  <c:v>172.5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'Oudere versies van Excel'!$D$24:$D$35</c15:f>
                <c15:dlblRangeCache>
                  <c:ptCount val="12"/>
                  <c:pt idx="0">
                    <c:v>800</c:v>
                  </c:pt>
                  <c:pt idx="1">
                    <c:v>755</c:v>
                  </c:pt>
                  <c:pt idx="2">
                    <c:v>345</c:v>
                  </c:pt>
                  <c:pt idx="3">
                    <c:v>658</c:v>
                  </c:pt>
                  <c:pt idx="4">
                    <c:v>495</c:v>
                  </c:pt>
                  <c:pt idx="5">
                    <c:v>372</c:v>
                  </c:pt>
                  <c:pt idx="6">
                    <c:v>651</c:v>
                  </c:pt>
                  <c:pt idx="7">
                    <c:v>486</c:v>
                  </c:pt>
                  <c:pt idx="8">
                    <c:v>395</c:v>
                  </c:pt>
                  <c:pt idx="9">
                    <c:v>751</c:v>
                  </c:pt>
                  <c:pt idx="10">
                    <c:v>756</c:v>
                  </c:pt>
                  <c:pt idx="11">
                    <c:v>456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136D-4D94-A906-950FD5261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402303432"/>
        <c:axId val="402303760"/>
      </c:barChart>
      <c:barChart>
        <c:barDir val="col"/>
        <c:grouping val="stacked"/>
        <c:varyColors val="0"/>
        <c:ser>
          <c:idx val="0"/>
          <c:order val="2"/>
          <c:tx>
            <c:strRef>
              <c:f>'Oudere versies van Excel'!$H$23</c:f>
              <c:strCache>
                <c:ptCount val="1"/>
                <c:pt idx="0">
                  <c:v>Max basis</c:v>
                </c:pt>
              </c:strCache>
            </c:strRef>
          </c:tx>
          <c:spPr>
            <a:solidFill>
              <a:srgbClr val="75B44A"/>
            </a:solidFill>
            <a:ln>
              <a:noFill/>
            </a:ln>
            <a:effectLst/>
          </c:spPr>
          <c:invertIfNegative val="0"/>
          <c:val>
            <c:numRef>
              <c:f>'Oudere versies van Excel'!$H$24:$H$35</c:f>
              <c:numCache>
                <c:formatCode>0</c:formatCode>
                <c:ptCount val="12"/>
                <c:pt idx="0">
                  <c:v>627.5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6D-4D94-A906-950FD5261860}"/>
            </c:ext>
          </c:extLst>
        </c:ser>
        <c:ser>
          <c:idx val="1"/>
          <c:order val="3"/>
          <c:tx>
            <c:strRef>
              <c:f>'Oudere versies van Excel'!$I$23</c:f>
              <c:strCache>
                <c:ptCount val="1"/>
                <c:pt idx="0">
                  <c:v>Max Kop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'Oudere versies van Excel'!$I$24:$I$35</c:f>
              <c:numCache>
                <c:formatCode>0</c:formatCode>
                <c:ptCount val="12"/>
                <c:pt idx="0">
                  <c:v>172.5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36D-4D94-A906-950FD5261860}"/>
            </c:ext>
          </c:extLst>
        </c:ser>
        <c:ser>
          <c:idx val="4"/>
          <c:order val="4"/>
          <c:tx>
            <c:strRef>
              <c:f>'Oudere versies van Excel'!$J$23</c:f>
              <c:strCache>
                <c:ptCount val="1"/>
                <c:pt idx="0">
                  <c:v>Min Basis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'Oudere versies van Excel'!$J$24:$J$35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36D-4D94-A906-950FD5261860}"/>
            </c:ext>
          </c:extLst>
        </c:ser>
        <c:ser>
          <c:idx val="5"/>
          <c:order val="5"/>
          <c:tx>
            <c:strRef>
              <c:f>'Oudere versies van Excel'!$K$23</c:f>
              <c:strCache>
                <c:ptCount val="1"/>
                <c:pt idx="0">
                  <c:v>Min Kop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'Oudere versies van Excel'!$K$24:$K$35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36D-4D94-A906-950FD5261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0501144"/>
        <c:axId val="830492288"/>
      </c:barChart>
      <c:catAx>
        <c:axId val="402303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2303760"/>
        <c:crosses val="autoZero"/>
        <c:auto val="1"/>
        <c:lblAlgn val="ctr"/>
        <c:lblOffset val="100"/>
        <c:noMultiLvlLbl val="0"/>
      </c:catAx>
      <c:valAx>
        <c:axId val="40230376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02303432"/>
        <c:crosses val="autoZero"/>
        <c:crossBetween val="between"/>
      </c:valAx>
      <c:valAx>
        <c:axId val="83049228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830501144"/>
        <c:crosses val="max"/>
        <c:crossBetween val="between"/>
      </c:valAx>
      <c:catAx>
        <c:axId val="830501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49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bluepoint.education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://www.bluepoint.education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235323</xdr:colOff>
      <xdr:row>21</xdr:row>
      <xdr:rowOff>11206</xdr:rowOff>
    </xdr:from>
    <xdr:to>
      <xdr:col>18</xdr:col>
      <xdr:colOff>540124</xdr:colOff>
      <xdr:row>35</xdr:row>
      <xdr:rowOff>87406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CB0E5E2-C0D4-4591-86F7-E60E95A9B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109539</xdr:colOff>
      <xdr:row>22</xdr:row>
      <xdr:rowOff>23813</xdr:rowOff>
    </xdr:from>
    <xdr:to>
      <xdr:col>21</xdr:col>
      <xdr:colOff>390526</xdr:colOff>
      <xdr:row>24</xdr:row>
      <xdr:rowOff>47625</xdr:rowOff>
    </xdr:to>
    <xdr:sp macro="" textlink="">
      <xdr:nvSpPr>
        <xdr:cNvPr id="3" name="Pijl: vijfhoek 2">
          <a:extLst>
            <a:ext uri="{FF2B5EF4-FFF2-40B4-BE49-F238E27FC236}">
              <a16:creationId xmlns:a16="http://schemas.microsoft.com/office/drawing/2014/main" id="{96B46823-9450-4B22-9FA3-3F8989212E29}"/>
            </a:ext>
          </a:extLst>
        </xdr:cNvPr>
        <xdr:cNvSpPr/>
      </xdr:nvSpPr>
      <xdr:spPr>
        <a:xfrm rot="16200000">
          <a:off x="11115677" y="5372100"/>
          <a:ext cx="404812" cy="280987"/>
        </a:xfrm>
        <a:prstGeom prst="homePlat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21</xdr:col>
      <xdr:colOff>104776</xdr:colOff>
      <xdr:row>25</xdr:row>
      <xdr:rowOff>85725</xdr:rowOff>
    </xdr:from>
    <xdr:to>
      <xdr:col>21</xdr:col>
      <xdr:colOff>385763</xdr:colOff>
      <xdr:row>27</xdr:row>
      <xdr:rowOff>109537</xdr:rowOff>
    </xdr:to>
    <xdr:sp macro="" textlink="">
      <xdr:nvSpPr>
        <xdr:cNvPr id="4" name="Pijl: vijfhoek 3">
          <a:extLst>
            <a:ext uri="{FF2B5EF4-FFF2-40B4-BE49-F238E27FC236}">
              <a16:creationId xmlns:a16="http://schemas.microsoft.com/office/drawing/2014/main" id="{CB8378FE-5EEF-4C1D-8348-928109ABE5D3}"/>
            </a:ext>
          </a:extLst>
        </xdr:cNvPr>
        <xdr:cNvSpPr/>
      </xdr:nvSpPr>
      <xdr:spPr>
        <a:xfrm rot="16200000">
          <a:off x="11110914" y="6005512"/>
          <a:ext cx="404812" cy="280987"/>
        </a:xfrm>
        <a:prstGeom prst="homePlate">
          <a:avLst/>
        </a:prstGeom>
        <a:solidFill>
          <a:srgbClr val="75B44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21</xdr:col>
      <xdr:colOff>95252</xdr:colOff>
      <xdr:row>28</xdr:row>
      <xdr:rowOff>76200</xdr:rowOff>
    </xdr:from>
    <xdr:to>
      <xdr:col>21</xdr:col>
      <xdr:colOff>376239</xdr:colOff>
      <xdr:row>30</xdr:row>
      <xdr:rowOff>100012</xdr:rowOff>
    </xdr:to>
    <xdr:sp macro="" textlink="">
      <xdr:nvSpPr>
        <xdr:cNvPr id="5" name="Pijl: vijfhoek 4">
          <a:extLst>
            <a:ext uri="{FF2B5EF4-FFF2-40B4-BE49-F238E27FC236}">
              <a16:creationId xmlns:a16="http://schemas.microsoft.com/office/drawing/2014/main" id="{251B40B2-1969-4390-90C0-D3F4C4F6D657}"/>
            </a:ext>
          </a:extLst>
        </xdr:cNvPr>
        <xdr:cNvSpPr/>
      </xdr:nvSpPr>
      <xdr:spPr>
        <a:xfrm rot="16200000">
          <a:off x="11101390" y="6567487"/>
          <a:ext cx="404812" cy="280987"/>
        </a:xfrm>
        <a:prstGeom prst="homePlate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6" name="Afbeelding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61A7F0-F6B4-4211-997F-CF542215E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547967</xdr:colOff>
      <xdr:row>0</xdr:row>
      <xdr:rowOff>0</xdr:rowOff>
    </xdr:from>
    <xdr:to>
      <xdr:col>23</xdr:col>
      <xdr:colOff>446266</xdr:colOff>
      <xdr:row>0</xdr:row>
      <xdr:rowOff>1500588</xdr:rowOff>
    </xdr:to>
    <xdr:pic>
      <xdr:nvPicPr>
        <xdr:cNvPr id="7" name="Afbeelding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CA48CD-CCDF-4EA4-8777-C628BE14C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22412</xdr:colOff>
      <xdr:row>0</xdr:row>
      <xdr:rowOff>200025</xdr:rowOff>
    </xdr:from>
    <xdr:to>
      <xdr:col>11</xdr:col>
      <xdr:colOff>124800</xdr:colOff>
      <xdr:row>0</xdr:row>
      <xdr:rowOff>1233193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AFCCAEB8-FD3C-4529-85A7-6DF75FEFD3C0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r>
            <a:rPr lang="nl-NL" sz="6600" b="1" i="1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</a:rPr>
            <a:t>Termijn grafiek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235323</xdr:colOff>
      <xdr:row>21</xdr:row>
      <xdr:rowOff>11206</xdr:rowOff>
    </xdr:from>
    <xdr:to>
      <xdr:col>18</xdr:col>
      <xdr:colOff>540124</xdr:colOff>
      <xdr:row>35</xdr:row>
      <xdr:rowOff>87406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78179B-A5F7-4288-87EF-7530BA5F3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109539</xdr:colOff>
      <xdr:row>22</xdr:row>
      <xdr:rowOff>23813</xdr:rowOff>
    </xdr:from>
    <xdr:to>
      <xdr:col>21</xdr:col>
      <xdr:colOff>390526</xdr:colOff>
      <xdr:row>24</xdr:row>
      <xdr:rowOff>47625</xdr:rowOff>
    </xdr:to>
    <xdr:sp macro="" textlink="">
      <xdr:nvSpPr>
        <xdr:cNvPr id="3" name="Pijl: vijfhoek 2">
          <a:extLst>
            <a:ext uri="{FF2B5EF4-FFF2-40B4-BE49-F238E27FC236}">
              <a16:creationId xmlns:a16="http://schemas.microsoft.com/office/drawing/2014/main" id="{11CC02EE-77FA-47AE-A16A-3442574460C4}"/>
            </a:ext>
          </a:extLst>
        </xdr:cNvPr>
        <xdr:cNvSpPr/>
      </xdr:nvSpPr>
      <xdr:spPr>
        <a:xfrm rot="16200000">
          <a:off x="11115677" y="5372100"/>
          <a:ext cx="404812" cy="280987"/>
        </a:xfrm>
        <a:prstGeom prst="homePlate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21</xdr:col>
      <xdr:colOff>104776</xdr:colOff>
      <xdr:row>25</xdr:row>
      <xdr:rowOff>85725</xdr:rowOff>
    </xdr:from>
    <xdr:to>
      <xdr:col>21</xdr:col>
      <xdr:colOff>385763</xdr:colOff>
      <xdr:row>27</xdr:row>
      <xdr:rowOff>109537</xdr:rowOff>
    </xdr:to>
    <xdr:sp macro="" textlink="">
      <xdr:nvSpPr>
        <xdr:cNvPr id="4" name="Pijl: vijfhoek 3">
          <a:extLst>
            <a:ext uri="{FF2B5EF4-FFF2-40B4-BE49-F238E27FC236}">
              <a16:creationId xmlns:a16="http://schemas.microsoft.com/office/drawing/2014/main" id="{3A27CE5B-8D45-4853-939B-417DE4D3A846}"/>
            </a:ext>
          </a:extLst>
        </xdr:cNvPr>
        <xdr:cNvSpPr/>
      </xdr:nvSpPr>
      <xdr:spPr>
        <a:xfrm rot="16200000">
          <a:off x="11110914" y="6005512"/>
          <a:ext cx="404812" cy="280987"/>
        </a:xfrm>
        <a:prstGeom prst="homePlate">
          <a:avLst/>
        </a:prstGeom>
        <a:solidFill>
          <a:srgbClr val="75B44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21</xdr:col>
      <xdr:colOff>95252</xdr:colOff>
      <xdr:row>28</xdr:row>
      <xdr:rowOff>76200</xdr:rowOff>
    </xdr:from>
    <xdr:to>
      <xdr:col>21</xdr:col>
      <xdr:colOff>376239</xdr:colOff>
      <xdr:row>30</xdr:row>
      <xdr:rowOff>100012</xdr:rowOff>
    </xdr:to>
    <xdr:sp macro="" textlink="">
      <xdr:nvSpPr>
        <xdr:cNvPr id="5" name="Pijl: vijfhoek 4">
          <a:extLst>
            <a:ext uri="{FF2B5EF4-FFF2-40B4-BE49-F238E27FC236}">
              <a16:creationId xmlns:a16="http://schemas.microsoft.com/office/drawing/2014/main" id="{FDC2EFA7-946E-47DF-8442-9253B1858F06}"/>
            </a:ext>
          </a:extLst>
        </xdr:cNvPr>
        <xdr:cNvSpPr/>
      </xdr:nvSpPr>
      <xdr:spPr>
        <a:xfrm rot="16200000">
          <a:off x="11101390" y="6567487"/>
          <a:ext cx="404812" cy="280987"/>
        </a:xfrm>
        <a:prstGeom prst="homePlate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6" name="Afbeelding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7D8BA3-292B-4861-8979-A29B32058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547967</xdr:colOff>
      <xdr:row>0</xdr:row>
      <xdr:rowOff>0</xdr:rowOff>
    </xdr:from>
    <xdr:to>
      <xdr:col>23</xdr:col>
      <xdr:colOff>446266</xdr:colOff>
      <xdr:row>0</xdr:row>
      <xdr:rowOff>1500588</xdr:rowOff>
    </xdr:to>
    <xdr:pic>
      <xdr:nvPicPr>
        <xdr:cNvPr id="7" name="Afbeelding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FBAB68-CDCA-4BBA-8C4D-B43DE0C0C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4881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22412</xdr:colOff>
      <xdr:row>0</xdr:row>
      <xdr:rowOff>200025</xdr:rowOff>
    </xdr:from>
    <xdr:to>
      <xdr:col>11</xdr:col>
      <xdr:colOff>124800</xdr:colOff>
      <xdr:row>0</xdr:row>
      <xdr:rowOff>1233193</xdr:rowOff>
    </xdr:to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434EBB9-CDD1-41FA-9466-57625580B791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r>
            <a:rPr lang="nl-NL" sz="6600" b="1" i="1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</a:rPr>
            <a:t>Termijn grafiek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292C-98D0-424A-B604-87D52D2FD1BA}">
  <sheetPr>
    <pageSetUpPr fitToPage="1"/>
  </sheetPr>
  <dimension ref="A1:AF41"/>
  <sheetViews>
    <sheetView showGridLines="0" showRowColHeaders="0" tabSelected="1" zoomScaleNormal="100" workbookViewId="0">
      <pane ySplit="2" topLeftCell="A3" activePane="bottomLeft" state="frozen"/>
      <selection activeCell="B4" sqref="B4"/>
      <selection pane="bottomLeft" activeCell="N14" sqref="N14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9.5703125" bestFit="1" customWidth="1"/>
    <col min="4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">
        <v>0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9"/>
    </row>
    <row r="5" spans="1:23" x14ac:dyDescent="0.25">
      <c r="A5" s="5"/>
      <c r="B5" s="7"/>
      <c r="C5" s="7"/>
      <c r="D5" s="7" t="s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9"/>
    </row>
    <row r="6" spans="1:23" x14ac:dyDescent="0.25">
      <c r="A6" s="5"/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9"/>
    </row>
    <row r="7" spans="1:23" x14ac:dyDescent="0.25">
      <c r="A7" s="5"/>
      <c r="B7" s="10"/>
      <c r="C7" s="7"/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9</v>
      </c>
      <c r="V7" s="7"/>
      <c r="W7" s="9"/>
    </row>
    <row r="8" spans="1:23" x14ac:dyDescent="0.25">
      <c r="A8" s="5"/>
      <c r="B8" s="7"/>
      <c r="C8" s="10"/>
      <c r="D8" s="12">
        <v>870</v>
      </c>
      <c r="E8" s="12">
        <v>755</v>
      </c>
      <c r="F8" s="12">
        <v>345</v>
      </c>
      <c r="G8" s="12">
        <v>658</v>
      </c>
      <c r="H8" s="12">
        <v>495</v>
      </c>
      <c r="I8" s="12">
        <v>372</v>
      </c>
      <c r="J8" s="12">
        <v>651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9"/>
    </row>
    <row r="9" spans="1:23" x14ac:dyDescent="0.25">
      <c r="A9" s="5"/>
      <c r="B9" s="7"/>
      <c r="C9" s="10"/>
      <c r="D9" s="13"/>
      <c r="E9" s="7"/>
      <c r="F9" s="13"/>
      <c r="G9" s="1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9"/>
    </row>
    <row r="10" spans="1:23" x14ac:dyDescent="0.25">
      <c r="A10" s="5"/>
      <c r="B10" s="7"/>
      <c r="C10" s="7" t="s">
        <v>10</v>
      </c>
      <c r="D10" s="14"/>
      <c r="E10" s="14"/>
      <c r="F10" s="14"/>
      <c r="G10" s="14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11</v>
      </c>
      <c r="V10" s="7"/>
      <c r="W10" s="9"/>
    </row>
    <row r="11" spans="1:23" x14ac:dyDescent="0.25">
      <c r="A11" s="5"/>
      <c r="B11" s="7"/>
      <c r="C11" s="7" t="s">
        <v>12</v>
      </c>
      <c r="D11" s="14"/>
      <c r="E11" s="14"/>
      <c r="F11" s="14"/>
      <c r="G11" s="14"/>
      <c r="H11" s="14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9"/>
    </row>
    <row r="12" spans="1:23" x14ac:dyDescent="0.25">
      <c r="A12" s="5"/>
      <c r="B12" s="7"/>
      <c r="C12" s="7" t="s">
        <v>13</v>
      </c>
      <c r="D12" s="14"/>
      <c r="E12" s="14"/>
      <c r="F12" s="14"/>
      <c r="G12" s="14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9"/>
    </row>
    <row r="13" spans="1:23" x14ac:dyDescent="0.25">
      <c r="A13" s="5"/>
      <c r="B13" s="7"/>
      <c r="C13" s="7" t="s">
        <v>14</v>
      </c>
      <c r="D13" s="14"/>
      <c r="E13" s="14"/>
      <c r="F13" s="14"/>
      <c r="G13" s="14"/>
      <c r="H13" s="14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15</v>
      </c>
      <c r="V13" s="7"/>
      <c r="W13" s="9"/>
    </row>
    <row r="14" spans="1:23" x14ac:dyDescent="0.25">
      <c r="A14" s="5"/>
      <c r="B14" s="7"/>
      <c r="C14" s="7" t="s">
        <v>16</v>
      </c>
      <c r="D14" s="14"/>
      <c r="E14" s="14"/>
      <c r="F14" s="14"/>
      <c r="G14" s="14"/>
      <c r="H14" s="14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9"/>
    </row>
    <row r="15" spans="1:23" x14ac:dyDescent="0.25">
      <c r="A15" s="5"/>
      <c r="B15" s="7"/>
      <c r="C15" s="7" t="s">
        <v>17</v>
      </c>
      <c r="D15" s="14"/>
      <c r="E15" s="14"/>
      <c r="F15" s="14"/>
      <c r="G15" s="14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15"/>
      <c r="V15" s="7"/>
      <c r="W15" s="9"/>
    </row>
    <row r="16" spans="1:23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5"/>
      <c r="V16" s="7"/>
      <c r="W16" s="9"/>
    </row>
    <row r="17" spans="1:23" x14ac:dyDescent="0.2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5"/>
      <c r="V17" s="7"/>
      <c r="W17" s="9"/>
    </row>
    <row r="18" spans="1:23" x14ac:dyDescent="0.2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5"/>
      <c r="V18" s="16"/>
      <c r="W18" s="9"/>
    </row>
    <row r="19" spans="1:23" ht="6.9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7"/>
      <c r="W19" s="19"/>
    </row>
    <row r="20" spans="1:2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0"/>
      <c r="V20" s="4"/>
    </row>
    <row r="21" spans="1:23" x14ac:dyDescent="0.25">
      <c r="A21" s="5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5"/>
      <c r="V21" s="8"/>
      <c r="W21" s="9"/>
    </row>
    <row r="22" spans="1:23" x14ac:dyDescent="0.25">
      <c r="A22" s="5"/>
      <c r="B22" s="6"/>
      <c r="C22" s="7" t="s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5"/>
      <c r="V22" s="7"/>
      <c r="W22" s="9"/>
    </row>
    <row r="23" spans="1:23" x14ac:dyDescent="0.25">
      <c r="A23" s="5"/>
      <c r="B23" s="7"/>
      <c r="C23" s="7"/>
      <c r="D23" s="7"/>
      <c r="E23" s="7"/>
      <c r="F23" s="7" t="s">
        <v>10</v>
      </c>
      <c r="G23" s="7" t="s">
        <v>12</v>
      </c>
      <c r="H23" s="7" t="s">
        <v>13</v>
      </c>
      <c r="I23" s="7" t="s">
        <v>14</v>
      </c>
      <c r="J23" s="7" t="s">
        <v>16</v>
      </c>
      <c r="K23" s="7" t="s">
        <v>17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9"/>
    </row>
    <row r="24" spans="1:23" x14ac:dyDescent="0.25">
      <c r="A24" s="5"/>
      <c r="B24" s="7"/>
      <c r="C24" s="21" t="s">
        <v>19</v>
      </c>
      <c r="D24" s="12">
        <v>800</v>
      </c>
      <c r="E24" s="7"/>
      <c r="F24" s="22">
        <f>D24-G24</f>
        <v>627.5</v>
      </c>
      <c r="G24" s="22" cm="1">
        <f t="array" ref="G24">MIN(D24:D35/2)</f>
        <v>172.5</v>
      </c>
      <c r="H24" s="22">
        <f>IF(D24=MAX(D24:D35),F24,0)</f>
        <v>627.5</v>
      </c>
      <c r="I24" s="22">
        <f>IF(H24=0,0,G24)</f>
        <v>172.5</v>
      </c>
      <c r="J24" s="22">
        <f>IF(D24=MIN(D24:D35),F24,0)</f>
        <v>0</v>
      </c>
      <c r="K24" s="22">
        <f>IF(J24=0,0,G24)</f>
        <v>0</v>
      </c>
      <c r="L24" s="7"/>
      <c r="M24" s="7"/>
      <c r="N24" s="7"/>
      <c r="O24" s="7"/>
      <c r="P24" s="7"/>
      <c r="Q24" s="7"/>
      <c r="R24" s="7"/>
      <c r="S24" s="7"/>
      <c r="T24" s="7"/>
      <c r="U24" s="7" t="s">
        <v>9</v>
      </c>
      <c r="V24" s="7"/>
      <c r="W24" s="9"/>
    </row>
    <row r="25" spans="1:23" x14ac:dyDescent="0.25">
      <c r="A25" s="5"/>
      <c r="B25" s="10"/>
      <c r="C25" s="21" t="s">
        <v>20</v>
      </c>
      <c r="D25" s="12">
        <v>755</v>
      </c>
      <c r="E25" s="23"/>
      <c r="F25" s="22">
        <f t="shared" ref="F25:F35" si="0">D25-G25</f>
        <v>582.5</v>
      </c>
      <c r="G25" s="22">
        <f>G24</f>
        <v>172.5</v>
      </c>
      <c r="H25" s="22">
        <f>IF(D25=MAX(D24:D35),F25,0)</f>
        <v>0</v>
      </c>
      <c r="I25" s="22">
        <f t="shared" ref="I25:I35" si="1">IF(H25=0,0,G25)</f>
        <v>0</v>
      </c>
      <c r="J25" s="22">
        <f>IF(D25=MIN(D24:D35),F25,0)</f>
        <v>0</v>
      </c>
      <c r="K25" s="22">
        <f t="shared" ref="K25:K35" si="2">IF(J25=0,0,G25)</f>
        <v>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9"/>
    </row>
    <row r="26" spans="1:23" x14ac:dyDescent="0.25">
      <c r="A26" s="5"/>
      <c r="B26" s="7"/>
      <c r="C26" s="21" t="s">
        <v>21</v>
      </c>
      <c r="D26" s="12">
        <v>345</v>
      </c>
      <c r="E26" s="7"/>
      <c r="F26" s="22">
        <f t="shared" si="0"/>
        <v>172.5</v>
      </c>
      <c r="G26" s="22">
        <f>G24</f>
        <v>172.5</v>
      </c>
      <c r="H26" s="22">
        <f>IF(D26=MAX(D24:D35),F26,0)</f>
        <v>0</v>
      </c>
      <c r="I26" s="22">
        <f t="shared" si="1"/>
        <v>0</v>
      </c>
      <c r="J26" s="22">
        <f>IF(D26=MIN(D24:D35),F26,0)</f>
        <v>172.5</v>
      </c>
      <c r="K26" s="22">
        <f t="shared" si="2"/>
        <v>172.5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9"/>
    </row>
    <row r="27" spans="1:23" x14ac:dyDescent="0.25">
      <c r="A27" s="5"/>
      <c r="B27" s="7"/>
      <c r="C27" s="21" t="s">
        <v>22</v>
      </c>
      <c r="D27" s="12">
        <v>658</v>
      </c>
      <c r="E27" s="7"/>
      <c r="F27" s="22">
        <f t="shared" si="0"/>
        <v>485.5</v>
      </c>
      <c r="G27" s="22">
        <f>G24</f>
        <v>172.5</v>
      </c>
      <c r="H27" s="22">
        <f>IF(D27=MAX(D24:D35),F27,0)</f>
        <v>0</v>
      </c>
      <c r="I27" s="22">
        <f t="shared" si="1"/>
        <v>0</v>
      </c>
      <c r="J27" s="22">
        <f>IF(D27=MIN(D24:D35),F27,0)</f>
        <v>0</v>
      </c>
      <c r="K27" s="22">
        <f t="shared" si="2"/>
        <v>0</v>
      </c>
      <c r="L27" s="7"/>
      <c r="M27" s="7"/>
      <c r="N27" s="7"/>
      <c r="O27" s="7"/>
      <c r="P27" s="7"/>
      <c r="Q27" s="7"/>
      <c r="R27" s="7"/>
      <c r="S27" s="7"/>
      <c r="T27" s="7"/>
      <c r="U27" s="7" t="s">
        <v>11</v>
      </c>
      <c r="V27" s="7"/>
      <c r="W27" s="9"/>
    </row>
    <row r="28" spans="1:23" x14ac:dyDescent="0.25">
      <c r="A28" s="5"/>
      <c r="B28" s="7"/>
      <c r="C28" s="21" t="s">
        <v>23</v>
      </c>
      <c r="D28" s="12">
        <v>495</v>
      </c>
      <c r="E28" s="7"/>
      <c r="F28" s="22">
        <f t="shared" si="0"/>
        <v>322.5</v>
      </c>
      <c r="G28" s="22">
        <f>G24</f>
        <v>172.5</v>
      </c>
      <c r="H28" s="22">
        <f>IF(D28=MAX(D24:D35),F28,0)</f>
        <v>0</v>
      </c>
      <c r="I28" s="22">
        <f t="shared" si="1"/>
        <v>0</v>
      </c>
      <c r="J28" s="22">
        <f>IF(D28=MIN(D24:D35),F28,0)</f>
        <v>0</v>
      </c>
      <c r="K28" s="22">
        <f t="shared" si="2"/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9"/>
    </row>
    <row r="29" spans="1:23" x14ac:dyDescent="0.25">
      <c r="A29" s="5"/>
      <c r="B29" s="7"/>
      <c r="C29" s="21" t="s">
        <v>24</v>
      </c>
      <c r="D29" s="12">
        <v>372</v>
      </c>
      <c r="E29" s="7"/>
      <c r="F29" s="22">
        <f t="shared" si="0"/>
        <v>199.5</v>
      </c>
      <c r="G29" s="22">
        <f>G24</f>
        <v>172.5</v>
      </c>
      <c r="H29" s="22">
        <f>IF(D29=MAX(D24:D35),F29,0)</f>
        <v>0</v>
      </c>
      <c r="I29" s="22">
        <f t="shared" si="1"/>
        <v>0</v>
      </c>
      <c r="J29" s="22">
        <f>IF(D29=MIN(D24:D35),F29,0)</f>
        <v>0</v>
      </c>
      <c r="K29" s="22">
        <f t="shared" si="2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9"/>
    </row>
    <row r="30" spans="1:23" x14ac:dyDescent="0.25">
      <c r="A30" s="5"/>
      <c r="B30" s="7"/>
      <c r="C30" s="21" t="s">
        <v>25</v>
      </c>
      <c r="D30" s="12">
        <v>651</v>
      </c>
      <c r="E30" s="7"/>
      <c r="F30" s="22">
        <f t="shared" si="0"/>
        <v>478.5</v>
      </c>
      <c r="G30" s="22">
        <f>G24</f>
        <v>172.5</v>
      </c>
      <c r="H30" s="22">
        <f>IF(D30=MAX(D24:D35),F30,0)</f>
        <v>0</v>
      </c>
      <c r="I30" s="22">
        <f t="shared" si="1"/>
        <v>0</v>
      </c>
      <c r="J30" s="22">
        <f>IF(D30=MIN(D24:D35),F30,0)</f>
        <v>0</v>
      </c>
      <c r="K30" s="22">
        <f t="shared" si="2"/>
        <v>0</v>
      </c>
      <c r="L30" s="7"/>
      <c r="M30" s="7"/>
      <c r="N30" s="7"/>
      <c r="O30" s="7"/>
      <c r="P30" s="7"/>
      <c r="Q30" s="7"/>
      <c r="R30" s="7"/>
      <c r="S30" s="7"/>
      <c r="T30" s="7"/>
      <c r="U30" s="7" t="s">
        <v>15</v>
      </c>
      <c r="V30" s="7"/>
      <c r="W30" s="9"/>
    </row>
    <row r="31" spans="1:23" x14ac:dyDescent="0.25">
      <c r="A31" s="5"/>
      <c r="B31" s="7"/>
      <c r="C31" s="21" t="s">
        <v>26</v>
      </c>
      <c r="D31" s="12">
        <v>486</v>
      </c>
      <c r="E31" s="7"/>
      <c r="F31" s="22">
        <f t="shared" si="0"/>
        <v>313.5</v>
      </c>
      <c r="G31" s="22">
        <f>G24</f>
        <v>172.5</v>
      </c>
      <c r="H31" s="22">
        <f>IF(D31=MAX(D24:D35),F31,0)</f>
        <v>0</v>
      </c>
      <c r="I31" s="22">
        <f t="shared" si="1"/>
        <v>0</v>
      </c>
      <c r="J31" s="22">
        <f>IF(D31=MIN(D24:D35),F31,0)</f>
        <v>0</v>
      </c>
      <c r="K31" s="22">
        <f t="shared" si="2"/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9"/>
    </row>
    <row r="32" spans="1:23" x14ac:dyDescent="0.25">
      <c r="A32" s="5"/>
      <c r="B32" s="7"/>
      <c r="C32" s="21" t="s">
        <v>27</v>
      </c>
      <c r="D32" s="12">
        <v>395</v>
      </c>
      <c r="E32" s="7"/>
      <c r="F32" s="22">
        <f t="shared" si="0"/>
        <v>222.5</v>
      </c>
      <c r="G32" s="22">
        <f>G24</f>
        <v>172.5</v>
      </c>
      <c r="H32" s="22">
        <f>IF(D32=MAX(D24:D35),F32,0)</f>
        <v>0</v>
      </c>
      <c r="I32" s="22">
        <f t="shared" si="1"/>
        <v>0</v>
      </c>
      <c r="J32" s="22">
        <f>IF(D32=MIN(D24:D35),F32,0)</f>
        <v>0</v>
      </c>
      <c r="K32" s="22">
        <f t="shared" si="2"/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9"/>
    </row>
    <row r="33" spans="1:23" x14ac:dyDescent="0.25">
      <c r="A33" s="5"/>
      <c r="B33" s="10"/>
      <c r="C33" s="21" t="s">
        <v>28</v>
      </c>
      <c r="D33" s="12">
        <v>751</v>
      </c>
      <c r="E33" s="7"/>
      <c r="F33" s="22">
        <f t="shared" si="0"/>
        <v>578.5</v>
      </c>
      <c r="G33" s="22">
        <f>G24</f>
        <v>172.5</v>
      </c>
      <c r="H33" s="22">
        <f>IF(D33=MAX(D24:D35),F33,0)</f>
        <v>0</v>
      </c>
      <c r="I33" s="22">
        <f t="shared" si="1"/>
        <v>0</v>
      </c>
      <c r="J33" s="22">
        <f>IF(D33=MIN(D24:D35),F33,0)</f>
        <v>0</v>
      </c>
      <c r="K33" s="22">
        <f t="shared" si="2"/>
        <v>0</v>
      </c>
      <c r="L33" s="7"/>
      <c r="M33" s="7"/>
      <c r="N33" s="7"/>
      <c r="O33" s="7"/>
      <c r="P33" s="7"/>
      <c r="Q33" s="7"/>
      <c r="R33" s="7"/>
      <c r="S33" s="7"/>
      <c r="T33" s="7"/>
      <c r="U33" s="15"/>
      <c r="V33" s="7"/>
      <c r="W33" s="9"/>
    </row>
    <row r="34" spans="1:23" x14ac:dyDescent="0.25">
      <c r="A34" s="5"/>
      <c r="B34" s="7"/>
      <c r="C34" s="21" t="s">
        <v>29</v>
      </c>
      <c r="D34" s="12">
        <v>756</v>
      </c>
      <c r="E34" s="7"/>
      <c r="F34" s="22">
        <f t="shared" si="0"/>
        <v>583.5</v>
      </c>
      <c r="G34" s="22">
        <f>G24</f>
        <v>172.5</v>
      </c>
      <c r="H34" s="22">
        <f>IF(D34=MAX(D24:D35),F34,0)</f>
        <v>0</v>
      </c>
      <c r="I34" s="22">
        <f t="shared" si="1"/>
        <v>0</v>
      </c>
      <c r="J34" s="22">
        <f>IF(D34=MIN(D24:D35),F34,0)</f>
        <v>0</v>
      </c>
      <c r="K34" s="22">
        <f t="shared" si="2"/>
        <v>0</v>
      </c>
      <c r="L34" s="7"/>
      <c r="M34" s="7"/>
      <c r="N34" s="7"/>
      <c r="O34" s="7"/>
      <c r="P34" s="7"/>
      <c r="Q34" s="7"/>
      <c r="R34" s="7"/>
      <c r="S34" s="7"/>
      <c r="T34" s="7"/>
      <c r="U34" s="15"/>
      <c r="V34" s="7"/>
      <c r="W34" s="9"/>
    </row>
    <row r="35" spans="1:23" x14ac:dyDescent="0.25">
      <c r="A35" s="5"/>
      <c r="B35" s="7"/>
      <c r="C35" s="21" t="s">
        <v>30</v>
      </c>
      <c r="D35" s="12">
        <v>456</v>
      </c>
      <c r="E35" s="7"/>
      <c r="F35" s="22">
        <f t="shared" si="0"/>
        <v>283.5</v>
      </c>
      <c r="G35" s="22">
        <f>G24</f>
        <v>172.5</v>
      </c>
      <c r="H35" s="22">
        <f>IF(D35=MAX(D24:D35),F35,0)</f>
        <v>0</v>
      </c>
      <c r="I35" s="22">
        <f t="shared" si="1"/>
        <v>0</v>
      </c>
      <c r="J35" s="22">
        <f>IF(D35=MIN(D24:D35),F35,0)</f>
        <v>0</v>
      </c>
      <c r="K35" s="22">
        <f t="shared" si="2"/>
        <v>0</v>
      </c>
      <c r="L35" s="7"/>
      <c r="M35" s="7"/>
      <c r="N35" s="7"/>
      <c r="O35" s="7"/>
      <c r="P35" s="7"/>
      <c r="Q35" s="7"/>
      <c r="R35" s="7"/>
      <c r="S35" s="7"/>
      <c r="T35" s="7"/>
      <c r="U35" s="15"/>
      <c r="V35" s="7"/>
      <c r="W35" s="9"/>
    </row>
    <row r="36" spans="1:23" x14ac:dyDescent="0.25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6"/>
      <c r="W36" s="9"/>
    </row>
    <row r="37" spans="1:23" ht="6.9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  <c r="V37" s="17"/>
      <c r="W37" s="19"/>
    </row>
    <row r="38" spans="1:23" x14ac:dyDescent="0.25">
      <c r="U38" s="24"/>
    </row>
    <row r="39" spans="1:23" x14ac:dyDescent="0.25"/>
    <row r="40" spans="1:23" x14ac:dyDescent="0.25"/>
    <row r="41" spans="1:23" x14ac:dyDescent="0.25"/>
  </sheetData>
  <sheetProtection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4599-C8A9-4EF3-A017-9CB55837C325}">
  <sheetPr>
    <pageSetUpPr fitToPage="1"/>
  </sheetPr>
  <dimension ref="A1:AF41"/>
  <sheetViews>
    <sheetView showGridLines="0" showRowColHeaders="0" zoomScaleNormal="100" workbookViewId="0">
      <pane ySplit="2" topLeftCell="A3" activePane="bottomLeft" state="frozen"/>
      <selection activeCell="B4" sqref="B4"/>
      <selection pane="bottomLeft" activeCell="B4" sqref="B4"/>
    </sheetView>
  </sheetViews>
  <sheetFormatPr defaultColWidth="0" defaultRowHeight="15" customHeight="1" zeroHeight="1" x14ac:dyDescent="0.25"/>
  <cols>
    <col min="1" max="1" width="9.140625" customWidth="1"/>
    <col min="2" max="2" width="6.7109375" customWidth="1"/>
    <col min="3" max="3" width="9.5703125" bestFit="1" customWidth="1"/>
    <col min="4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1" customFormat="1" ht="120" customHeight="1" x14ac:dyDescent="0.25"/>
    <row r="2" spans="1:23" s="3" customFormat="1" ht="5.0999999999999996" customHeight="1" x14ac:dyDescent="0.25">
      <c r="A2" s="2" t="str">
        <f>'Excel 365 of 2021 of nieuwer'!A2</f>
        <v>Termijn grafiek</v>
      </c>
    </row>
    <row r="3" spans="1:23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x14ac:dyDescent="0.25">
      <c r="A4" s="5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5"/>
      <c r="W4" s="9"/>
    </row>
    <row r="5" spans="1:23" x14ac:dyDescent="0.25">
      <c r="A5" s="5"/>
      <c r="B5" s="7"/>
      <c r="C5" s="7"/>
      <c r="D5" s="7" t="s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5"/>
      <c r="W5" s="9"/>
    </row>
    <row r="6" spans="1:23" x14ac:dyDescent="0.25">
      <c r="A6" s="5"/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25"/>
      <c r="W6" s="9"/>
    </row>
    <row r="7" spans="1:23" x14ac:dyDescent="0.25">
      <c r="A7" s="5"/>
      <c r="B7" s="10"/>
      <c r="C7" s="7"/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7"/>
      <c r="L7" s="7"/>
      <c r="M7" s="7"/>
      <c r="N7" s="7"/>
      <c r="O7" s="7"/>
      <c r="P7" s="7"/>
      <c r="Q7" s="7"/>
      <c r="R7" s="7"/>
      <c r="S7" s="7"/>
      <c r="T7" s="7"/>
      <c r="U7" s="7" t="s">
        <v>9</v>
      </c>
      <c r="V7" s="25"/>
      <c r="W7" s="9"/>
    </row>
    <row r="8" spans="1:23" x14ac:dyDescent="0.25">
      <c r="A8" s="5"/>
      <c r="B8" s="7"/>
      <c r="C8" s="10"/>
      <c r="D8" s="12">
        <v>870</v>
      </c>
      <c r="E8" s="12">
        <v>755</v>
      </c>
      <c r="F8" s="12">
        <v>345</v>
      </c>
      <c r="G8" s="12">
        <v>658</v>
      </c>
      <c r="H8" s="12">
        <v>495</v>
      </c>
      <c r="I8" s="12">
        <v>372</v>
      </c>
      <c r="J8" s="12">
        <v>651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25"/>
      <c r="W8" s="9"/>
    </row>
    <row r="9" spans="1:23" x14ac:dyDescent="0.25">
      <c r="A9" s="5"/>
      <c r="B9" s="7"/>
      <c r="C9" s="10"/>
      <c r="D9" s="13"/>
      <c r="E9" s="7"/>
      <c r="F9" s="13"/>
      <c r="G9" s="1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25"/>
      <c r="W9" s="9"/>
    </row>
    <row r="10" spans="1:23" x14ac:dyDescent="0.25">
      <c r="A10" s="5"/>
      <c r="B10" s="7"/>
      <c r="C10" s="7" t="s">
        <v>10</v>
      </c>
      <c r="D10" s="14"/>
      <c r="E10" s="14"/>
      <c r="F10" s="14"/>
      <c r="G10" s="14"/>
      <c r="H10" s="14"/>
      <c r="I10" s="14"/>
      <c r="J10" s="14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11</v>
      </c>
      <c r="V10" s="25"/>
      <c r="W10" s="9"/>
    </row>
    <row r="11" spans="1:23" x14ac:dyDescent="0.25">
      <c r="A11" s="5"/>
      <c r="B11" s="7"/>
      <c r="C11" s="7" t="s">
        <v>12</v>
      </c>
      <c r="D11" s="14"/>
      <c r="E11" s="14"/>
      <c r="F11" s="14"/>
      <c r="G11" s="14"/>
      <c r="H11" s="14"/>
      <c r="I11" s="14"/>
      <c r="J11" s="1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25"/>
      <c r="W11" s="9"/>
    </row>
    <row r="12" spans="1:23" x14ac:dyDescent="0.25">
      <c r="A12" s="5"/>
      <c r="B12" s="7"/>
      <c r="C12" s="7" t="s">
        <v>13</v>
      </c>
      <c r="D12" s="14"/>
      <c r="E12" s="14"/>
      <c r="F12" s="14"/>
      <c r="G12" s="14"/>
      <c r="H12" s="14"/>
      <c r="I12" s="14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5"/>
      <c r="W12" s="9"/>
    </row>
    <row r="13" spans="1:23" x14ac:dyDescent="0.25">
      <c r="A13" s="5"/>
      <c r="B13" s="7"/>
      <c r="C13" s="7" t="s">
        <v>14</v>
      </c>
      <c r="D13" s="14"/>
      <c r="E13" s="14"/>
      <c r="F13" s="14"/>
      <c r="G13" s="14"/>
      <c r="H13" s="14"/>
      <c r="I13" s="14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15</v>
      </c>
      <c r="V13" s="25"/>
      <c r="W13" s="9"/>
    </row>
    <row r="14" spans="1:23" x14ac:dyDescent="0.25">
      <c r="A14" s="5"/>
      <c r="B14" s="7"/>
      <c r="C14" s="7" t="s">
        <v>16</v>
      </c>
      <c r="D14" s="14"/>
      <c r="E14" s="14"/>
      <c r="F14" s="14"/>
      <c r="G14" s="14"/>
      <c r="H14" s="14"/>
      <c r="I14" s="14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5"/>
      <c r="W14" s="9"/>
    </row>
    <row r="15" spans="1:23" x14ac:dyDescent="0.25">
      <c r="A15" s="5"/>
      <c r="B15" s="7"/>
      <c r="C15" s="7" t="s">
        <v>17</v>
      </c>
      <c r="D15" s="14"/>
      <c r="E15" s="14"/>
      <c r="F15" s="14"/>
      <c r="G15" s="14"/>
      <c r="H15" s="14"/>
      <c r="I15" s="1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15"/>
      <c r="V15" s="25"/>
      <c r="W15" s="9"/>
    </row>
    <row r="16" spans="1:23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5"/>
      <c r="V16" s="25"/>
      <c r="W16" s="9"/>
    </row>
    <row r="17" spans="1:23" x14ac:dyDescent="0.2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5"/>
      <c r="V17" s="25"/>
      <c r="W17" s="9"/>
    </row>
    <row r="18" spans="1:23" x14ac:dyDescent="0.2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5"/>
      <c r="V18" s="25"/>
      <c r="W18" s="9"/>
    </row>
    <row r="19" spans="1:23" ht="6.9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7"/>
      <c r="W19" s="19"/>
    </row>
    <row r="20" spans="1:2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0"/>
      <c r="V20" s="4"/>
    </row>
    <row r="21" spans="1:23" x14ac:dyDescent="0.25">
      <c r="A21" s="5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5"/>
      <c r="V21" s="25"/>
      <c r="W21" s="9"/>
    </row>
    <row r="22" spans="1:23" x14ac:dyDescent="0.25">
      <c r="A22" s="5"/>
      <c r="B22" s="6"/>
      <c r="C22" s="7" t="s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5"/>
      <c r="V22" s="25"/>
      <c r="W22" s="9"/>
    </row>
    <row r="23" spans="1:23" x14ac:dyDescent="0.25">
      <c r="A23" s="5"/>
      <c r="B23" s="7"/>
      <c r="C23" s="7"/>
      <c r="D23" s="7"/>
      <c r="E23" s="7"/>
      <c r="F23" s="7" t="s">
        <v>10</v>
      </c>
      <c r="G23" s="7" t="s">
        <v>12</v>
      </c>
      <c r="H23" s="7" t="s">
        <v>13</v>
      </c>
      <c r="I23" s="7" t="s">
        <v>14</v>
      </c>
      <c r="J23" s="7" t="s">
        <v>16</v>
      </c>
      <c r="K23" s="7" t="s">
        <v>17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25"/>
      <c r="W23" s="9"/>
    </row>
    <row r="24" spans="1:23" x14ac:dyDescent="0.25">
      <c r="A24" s="5"/>
      <c r="B24" s="7"/>
      <c r="C24" s="21" t="s">
        <v>19</v>
      </c>
      <c r="D24" s="12">
        <v>800</v>
      </c>
      <c r="E24" s="7"/>
      <c r="F24" s="22">
        <f>D24-G24</f>
        <v>627.5</v>
      </c>
      <c r="G24" s="22" cm="1">
        <f t="array" ref="G24">MIN(D24:D35/2)</f>
        <v>172.5</v>
      </c>
      <c r="H24" s="22">
        <f>IF(D24=MAX(D24:D35),F24,0)</f>
        <v>627.5</v>
      </c>
      <c r="I24" s="22">
        <f>IF(H24=0,0,G24)</f>
        <v>172.5</v>
      </c>
      <c r="J24" s="22">
        <f>IF(D24=MIN(D24:D35),F24,0)</f>
        <v>0</v>
      </c>
      <c r="K24" s="22">
        <f>IF(J24=0,0,G24)</f>
        <v>0</v>
      </c>
      <c r="L24" s="7"/>
      <c r="M24" s="7"/>
      <c r="N24" s="7"/>
      <c r="O24" s="7"/>
      <c r="P24" s="7"/>
      <c r="Q24" s="7"/>
      <c r="R24" s="7"/>
      <c r="S24" s="7"/>
      <c r="T24" s="7"/>
      <c r="U24" s="7" t="s">
        <v>9</v>
      </c>
      <c r="V24" s="25"/>
      <c r="W24" s="9"/>
    </row>
    <row r="25" spans="1:23" x14ac:dyDescent="0.25">
      <c r="A25" s="5"/>
      <c r="B25" s="10"/>
      <c r="C25" s="21" t="s">
        <v>20</v>
      </c>
      <c r="D25" s="12">
        <v>755</v>
      </c>
      <c r="E25" s="23"/>
      <c r="F25" s="22">
        <f t="shared" ref="F25:F35" si="0">D25-G25</f>
        <v>582.5</v>
      </c>
      <c r="G25" s="22">
        <f>G24</f>
        <v>172.5</v>
      </c>
      <c r="H25" s="22">
        <f>IF(D25=MAX(D24:D35),F25,0)</f>
        <v>0</v>
      </c>
      <c r="I25" s="22">
        <f t="shared" ref="I25:I35" si="1">IF(H25=0,0,G25)</f>
        <v>0</v>
      </c>
      <c r="J25" s="22">
        <f>IF(D25=MIN(D24:D35),F25,0)</f>
        <v>0</v>
      </c>
      <c r="K25" s="22">
        <f t="shared" ref="K25:K35" si="2">IF(J25=0,0,G25)</f>
        <v>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25"/>
      <c r="W25" s="9"/>
    </row>
    <row r="26" spans="1:23" x14ac:dyDescent="0.25">
      <c r="A26" s="5"/>
      <c r="B26" s="7"/>
      <c r="C26" s="21" t="s">
        <v>21</v>
      </c>
      <c r="D26" s="12">
        <v>345</v>
      </c>
      <c r="E26" s="7"/>
      <c r="F26" s="22">
        <f t="shared" si="0"/>
        <v>172.5</v>
      </c>
      <c r="G26" s="22">
        <f>G24</f>
        <v>172.5</v>
      </c>
      <c r="H26" s="22">
        <f>IF(D26=MAX(D24:D35),F26,0)</f>
        <v>0</v>
      </c>
      <c r="I26" s="22">
        <f t="shared" si="1"/>
        <v>0</v>
      </c>
      <c r="J26" s="22">
        <f>IF(D26=MIN(D24:D35),F26,0)</f>
        <v>172.5</v>
      </c>
      <c r="K26" s="22">
        <f t="shared" si="2"/>
        <v>172.5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25"/>
      <c r="W26" s="9"/>
    </row>
    <row r="27" spans="1:23" x14ac:dyDescent="0.25">
      <c r="A27" s="5"/>
      <c r="B27" s="7"/>
      <c r="C27" s="21" t="s">
        <v>22</v>
      </c>
      <c r="D27" s="12">
        <v>658</v>
      </c>
      <c r="E27" s="7"/>
      <c r="F27" s="22">
        <f t="shared" si="0"/>
        <v>485.5</v>
      </c>
      <c r="G27" s="22">
        <f>G24</f>
        <v>172.5</v>
      </c>
      <c r="H27" s="22">
        <f>IF(D27=MAX(D24:D35),F27,0)</f>
        <v>0</v>
      </c>
      <c r="I27" s="22">
        <f t="shared" si="1"/>
        <v>0</v>
      </c>
      <c r="J27" s="22">
        <f>IF(D27=MIN(D24:D35),F27,0)</f>
        <v>0</v>
      </c>
      <c r="K27" s="22">
        <f t="shared" si="2"/>
        <v>0</v>
      </c>
      <c r="L27" s="7"/>
      <c r="M27" s="7"/>
      <c r="N27" s="7"/>
      <c r="O27" s="7"/>
      <c r="P27" s="7"/>
      <c r="Q27" s="7"/>
      <c r="R27" s="7"/>
      <c r="S27" s="7"/>
      <c r="T27" s="7"/>
      <c r="U27" s="7" t="s">
        <v>11</v>
      </c>
      <c r="V27" s="25"/>
      <c r="W27" s="9"/>
    </row>
    <row r="28" spans="1:23" x14ac:dyDescent="0.25">
      <c r="A28" s="5"/>
      <c r="B28" s="7"/>
      <c r="C28" s="21" t="s">
        <v>23</v>
      </c>
      <c r="D28" s="12">
        <v>495</v>
      </c>
      <c r="E28" s="7"/>
      <c r="F28" s="22">
        <f t="shared" si="0"/>
        <v>322.5</v>
      </c>
      <c r="G28" s="22">
        <f>G24</f>
        <v>172.5</v>
      </c>
      <c r="H28" s="22">
        <f>IF(D28=MAX(D24:D35),F28,0)</f>
        <v>0</v>
      </c>
      <c r="I28" s="22">
        <f t="shared" si="1"/>
        <v>0</v>
      </c>
      <c r="J28" s="22">
        <f>IF(D28=MIN(D24:D35),F28,0)</f>
        <v>0</v>
      </c>
      <c r="K28" s="22">
        <f t="shared" si="2"/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25"/>
      <c r="W28" s="9"/>
    </row>
    <row r="29" spans="1:23" x14ac:dyDescent="0.25">
      <c r="A29" s="5"/>
      <c r="B29" s="7"/>
      <c r="C29" s="21" t="s">
        <v>24</v>
      </c>
      <c r="D29" s="12">
        <v>372</v>
      </c>
      <c r="E29" s="7"/>
      <c r="F29" s="22">
        <f t="shared" si="0"/>
        <v>199.5</v>
      </c>
      <c r="G29" s="22">
        <f>G24</f>
        <v>172.5</v>
      </c>
      <c r="H29" s="22">
        <f>IF(D29=MAX(D24:D35),F29,0)</f>
        <v>0</v>
      </c>
      <c r="I29" s="22">
        <f t="shared" si="1"/>
        <v>0</v>
      </c>
      <c r="J29" s="22">
        <f>IF(D29=MIN(D24:D35),F29,0)</f>
        <v>0</v>
      </c>
      <c r="K29" s="22">
        <f t="shared" si="2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25"/>
      <c r="W29" s="9"/>
    </row>
    <row r="30" spans="1:23" x14ac:dyDescent="0.25">
      <c r="A30" s="5"/>
      <c r="B30" s="7"/>
      <c r="C30" s="21" t="s">
        <v>25</v>
      </c>
      <c r="D30" s="12">
        <v>651</v>
      </c>
      <c r="E30" s="7"/>
      <c r="F30" s="22">
        <f t="shared" si="0"/>
        <v>478.5</v>
      </c>
      <c r="G30" s="22">
        <f>G24</f>
        <v>172.5</v>
      </c>
      <c r="H30" s="22">
        <f>IF(D30=MAX(D24:D35),F30,0)</f>
        <v>0</v>
      </c>
      <c r="I30" s="22">
        <f t="shared" si="1"/>
        <v>0</v>
      </c>
      <c r="J30" s="22">
        <f>IF(D30=MIN(D24:D35),F30,0)</f>
        <v>0</v>
      </c>
      <c r="K30" s="22">
        <f t="shared" si="2"/>
        <v>0</v>
      </c>
      <c r="L30" s="7"/>
      <c r="M30" s="7"/>
      <c r="N30" s="7"/>
      <c r="O30" s="7"/>
      <c r="P30" s="7"/>
      <c r="Q30" s="7"/>
      <c r="R30" s="7"/>
      <c r="S30" s="7"/>
      <c r="T30" s="7"/>
      <c r="U30" s="7" t="s">
        <v>15</v>
      </c>
      <c r="V30" s="25"/>
      <c r="W30" s="9"/>
    </row>
    <row r="31" spans="1:23" x14ac:dyDescent="0.25">
      <c r="A31" s="5"/>
      <c r="B31" s="7"/>
      <c r="C31" s="21" t="s">
        <v>26</v>
      </c>
      <c r="D31" s="12">
        <v>486</v>
      </c>
      <c r="E31" s="7"/>
      <c r="F31" s="22">
        <f t="shared" si="0"/>
        <v>313.5</v>
      </c>
      <c r="G31" s="22">
        <f>G24</f>
        <v>172.5</v>
      </c>
      <c r="H31" s="22">
        <f>IF(D31=MAX(D24:D35),F31,0)</f>
        <v>0</v>
      </c>
      <c r="I31" s="22">
        <f t="shared" si="1"/>
        <v>0</v>
      </c>
      <c r="J31" s="22">
        <f>IF(D31=MIN(D24:D35),F31,0)</f>
        <v>0</v>
      </c>
      <c r="K31" s="22">
        <f t="shared" si="2"/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25"/>
      <c r="W31" s="9"/>
    </row>
    <row r="32" spans="1:23" x14ac:dyDescent="0.25">
      <c r="A32" s="5"/>
      <c r="B32" s="7"/>
      <c r="C32" s="21" t="s">
        <v>27</v>
      </c>
      <c r="D32" s="12">
        <v>395</v>
      </c>
      <c r="E32" s="7"/>
      <c r="F32" s="22">
        <f t="shared" si="0"/>
        <v>222.5</v>
      </c>
      <c r="G32" s="22">
        <f>G24</f>
        <v>172.5</v>
      </c>
      <c r="H32" s="22">
        <f>IF(D32=MAX(D24:D35),F32,0)</f>
        <v>0</v>
      </c>
      <c r="I32" s="22">
        <f t="shared" si="1"/>
        <v>0</v>
      </c>
      <c r="J32" s="22">
        <f>IF(D32=MIN(D24:D35),F32,0)</f>
        <v>0</v>
      </c>
      <c r="K32" s="22">
        <f t="shared" si="2"/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25"/>
      <c r="W32" s="9"/>
    </row>
    <row r="33" spans="1:23" x14ac:dyDescent="0.25">
      <c r="A33" s="5"/>
      <c r="B33" s="10"/>
      <c r="C33" s="21" t="s">
        <v>28</v>
      </c>
      <c r="D33" s="12">
        <v>751</v>
      </c>
      <c r="E33" s="7"/>
      <c r="F33" s="22">
        <f t="shared" si="0"/>
        <v>578.5</v>
      </c>
      <c r="G33" s="22">
        <f>G24</f>
        <v>172.5</v>
      </c>
      <c r="H33" s="22">
        <f>IF(D33=MAX(D24:D35),F33,0)</f>
        <v>0</v>
      </c>
      <c r="I33" s="22">
        <f t="shared" si="1"/>
        <v>0</v>
      </c>
      <c r="J33" s="22">
        <f>IF(D33=MIN(D24:D35),F33,0)</f>
        <v>0</v>
      </c>
      <c r="K33" s="22">
        <f t="shared" si="2"/>
        <v>0</v>
      </c>
      <c r="L33" s="7"/>
      <c r="M33" s="7"/>
      <c r="N33" s="7"/>
      <c r="O33" s="7"/>
      <c r="P33" s="7"/>
      <c r="Q33" s="7"/>
      <c r="R33" s="7"/>
      <c r="S33" s="7"/>
      <c r="T33" s="7"/>
      <c r="U33" s="15"/>
      <c r="V33" s="25"/>
      <c r="W33" s="9"/>
    </row>
    <row r="34" spans="1:23" x14ac:dyDescent="0.25">
      <c r="A34" s="5"/>
      <c r="B34" s="7"/>
      <c r="C34" s="21" t="s">
        <v>29</v>
      </c>
      <c r="D34" s="12">
        <v>756</v>
      </c>
      <c r="E34" s="7"/>
      <c r="F34" s="22">
        <f t="shared" si="0"/>
        <v>583.5</v>
      </c>
      <c r="G34" s="22">
        <f>G24</f>
        <v>172.5</v>
      </c>
      <c r="H34" s="22">
        <f>IF(D34=MAX(D24:D35),F34,0)</f>
        <v>0</v>
      </c>
      <c r="I34" s="22">
        <f t="shared" si="1"/>
        <v>0</v>
      </c>
      <c r="J34" s="22">
        <f>IF(D34=MIN(D24:D35),F34,0)</f>
        <v>0</v>
      </c>
      <c r="K34" s="22">
        <f t="shared" si="2"/>
        <v>0</v>
      </c>
      <c r="L34" s="7"/>
      <c r="M34" s="7"/>
      <c r="N34" s="7"/>
      <c r="O34" s="7"/>
      <c r="P34" s="7"/>
      <c r="Q34" s="7"/>
      <c r="R34" s="7"/>
      <c r="S34" s="7"/>
      <c r="T34" s="7"/>
      <c r="U34" s="15"/>
      <c r="V34" s="25"/>
      <c r="W34" s="9"/>
    </row>
    <row r="35" spans="1:23" x14ac:dyDescent="0.25">
      <c r="A35" s="5"/>
      <c r="B35" s="7"/>
      <c r="C35" s="21" t="s">
        <v>30</v>
      </c>
      <c r="D35" s="12">
        <v>456</v>
      </c>
      <c r="E35" s="7"/>
      <c r="F35" s="22">
        <f t="shared" si="0"/>
        <v>283.5</v>
      </c>
      <c r="G35" s="22">
        <f>G24</f>
        <v>172.5</v>
      </c>
      <c r="H35" s="22">
        <f>IF(D35=MAX(D24:D35),F35,0)</f>
        <v>0</v>
      </c>
      <c r="I35" s="22">
        <f t="shared" si="1"/>
        <v>0</v>
      </c>
      <c r="J35" s="22">
        <f>IF(D35=MIN(D24:D35),F35,0)</f>
        <v>0</v>
      </c>
      <c r="K35" s="22">
        <f t="shared" si="2"/>
        <v>0</v>
      </c>
      <c r="L35" s="7"/>
      <c r="M35" s="7"/>
      <c r="N35" s="7"/>
      <c r="O35" s="7"/>
      <c r="P35" s="7"/>
      <c r="Q35" s="7"/>
      <c r="R35" s="7"/>
      <c r="S35" s="7"/>
      <c r="T35" s="7"/>
      <c r="U35" s="15"/>
      <c r="V35" s="25"/>
      <c r="W35" s="9"/>
    </row>
    <row r="36" spans="1:23" x14ac:dyDescent="0.25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5"/>
      <c r="W36" s="9"/>
    </row>
    <row r="37" spans="1:23" ht="6.9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  <c r="V37" s="17"/>
      <c r="W37" s="19"/>
    </row>
    <row r="38" spans="1:23" x14ac:dyDescent="0.25"/>
    <row r="39" spans="1:23" x14ac:dyDescent="0.25"/>
    <row r="40" spans="1:23" x14ac:dyDescent="0.25"/>
    <row r="41" spans="1:23" x14ac:dyDescent="0.25"/>
  </sheetData>
  <sheetProtection sheet="1" objects="1" scenarios="1" selectLockedCells="1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Excel 365 of 2021 of nieuwer</vt:lpstr>
      <vt:lpstr>Oudere versies van Excel</vt:lpstr>
      <vt:lpstr>'Excel 365 of 2021 of nieuwer'!Afdrukbereik</vt:lpstr>
      <vt:lpstr>'Oudere versies van Excel'!Afdrukbereik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dcterms:created xsi:type="dcterms:W3CDTF">2022-10-21T18:38:45Z</dcterms:created>
  <dcterms:modified xsi:type="dcterms:W3CDTF">2024-04-15T10:11:22Z</dcterms:modified>
</cp:coreProperties>
</file>